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7280" windowHeight="7425" activeTab="0"/>
  </bookViews>
  <sheets>
    <sheet name="Troškovnik opreme" sheetId="1" r:id="rId1"/>
    <sheet name="UPUTE ZA POPUNJAVANJE" sheetId="2" r:id="rId2"/>
  </sheets>
  <definedNames>
    <definedName name="_xlnm.Print_Area" localSheetId="0">'Troškovnik opreme'!$A$1:$H$62</definedName>
  </definedNames>
  <calcPr fullCalcOnLoad="1"/>
</workbook>
</file>

<file path=xl/sharedStrings.xml><?xml version="1.0" encoding="utf-8"?>
<sst xmlns="http://schemas.openxmlformats.org/spreadsheetml/2006/main" count="145" uniqueCount="104">
  <si>
    <t>Redni broj</t>
  </si>
  <si>
    <t>Naziv (karakteristika, tražena funkcionalnost)</t>
  </si>
  <si>
    <t>Jedinica mjere</t>
  </si>
  <si>
    <t>Količina</t>
  </si>
  <si>
    <t>PDV (25 %)</t>
  </si>
  <si>
    <t>UKUPNA CIJENA PONUDE (s PDV-om)</t>
  </si>
  <si>
    <r>
      <t>Opis nuđenog proizvoda
(</t>
    </r>
    <r>
      <rPr>
        <b/>
        <i/>
        <sz val="10"/>
        <color indexed="8"/>
        <rFont val="Arial"/>
        <family val="2"/>
      </rPr>
      <t>U ovom stupcu ponuditelj navodi Naziv proizvođača, tip/model i ako je moguće šifru proizvoda iz kataloga proizvođača u svrhu identifikacije opreme</t>
    </r>
    <r>
      <rPr>
        <b/>
        <sz val="12"/>
        <color indexed="8"/>
        <rFont val="Arial"/>
        <family val="2"/>
      </rPr>
      <t xml:space="preserve">)
</t>
    </r>
  </si>
  <si>
    <t>Ukupna cijena u HRK (bez PDV-a)</t>
  </si>
  <si>
    <r>
      <t xml:space="preserve">Jedinična cijena u </t>
    </r>
    <r>
      <rPr>
        <b/>
        <sz val="12"/>
        <color indexed="8"/>
        <rFont val="Arial"/>
        <family val="2"/>
      </rPr>
      <t>HRK</t>
    </r>
    <r>
      <rPr>
        <b/>
        <sz val="12"/>
        <color indexed="8"/>
        <rFont val="Arial"/>
        <family val="2"/>
      </rPr>
      <t xml:space="preserve">
(bez PDV-a)</t>
    </r>
  </si>
  <si>
    <t>A</t>
  </si>
  <si>
    <t>B</t>
  </si>
  <si>
    <t>C</t>
  </si>
  <si>
    <t>D</t>
  </si>
  <si>
    <t>E</t>
  </si>
  <si>
    <t>G</t>
  </si>
  <si>
    <t xml:space="preserve">CIJENA PONUDE bez PDV-a </t>
  </si>
  <si>
    <t>REKONSTRUKCIJA ZGRADE DRUŠTVENOG DOMA MIRCA
- OPREMANJE</t>
  </si>
  <si>
    <r>
      <rPr>
        <b/>
        <sz val="11"/>
        <color indexed="8"/>
        <rFont val="Calibri"/>
        <family val="2"/>
      </rPr>
      <t>Obrazac Troškovnika</t>
    </r>
    <r>
      <rPr>
        <sz val="11"/>
        <color theme="1"/>
        <rFont val="Calibri"/>
        <family val="2"/>
      </rPr>
      <t xml:space="preserve"> popunjava se na sljedeći način:
- Ponuditelj treba za svaku stavku Troškovnika ispuniti, cijenu stavke po jedinici mjere dok se ukupna cijena stavke i cijena ponude, bez poreza na dodanu vrijednost (zbroj svih ukupnih cijena stavki) iznos PDV-a i sveukupna cijena računaju automatski putem unesene formule. 
- Nije dozvoljeno mijenjanje, nadopunjavanje i druge izmjene u Troškovniku od strane
ponuditelja.
</t>
    </r>
    <r>
      <rPr>
        <b/>
        <sz val="11"/>
        <color indexed="8"/>
        <rFont val="Calibri"/>
        <family val="2"/>
      </rPr>
      <t>ISPUNJAVAJU SE ISKLJUČIVO STUPCI E. i G.!
Popunjavanje stupca Opis nuđenog proizvoda.</t>
    </r>
    <r>
      <rPr>
        <sz val="11"/>
        <color theme="1"/>
        <rFont val="Calibri"/>
        <family val="2"/>
      </rPr>
      <t xml:space="preserve">
- U ovom stupcu ponuditelj navodi Naziv proizvođača, tip/model i ako je moguće šifru proizvoda iz kataloga proizvođača u svrhu identifikacije opreme.
- U ovom stupcu ponuditelj može navesti i opis nuđenog proizvoda iz kojeg se može utvrditi da odgovara traženim specifikacijama.
- Umjesto opisa ponuditelj može u ovom stupcu navesti oznaku kataloga s uputom na stranicu i stavku kataloga u kojoj se nalazi opis nuđenog proizvoda.
- Kriterij za ocjenu jednakovrijednosti je tehnička specifikacija dostavljena uz opis svake stavke opreme, uz koje stoji i oznaka „ili jednakovrijedno“. U ponudbenom troškovniku, u za to predviđeno mjesto, ponuditelj je u obvezi upisati proizvođača nuđene opreme i dokazati sukladnost traženoj specifikaciji. Ako to nije navedeno u tekstu dopisa, smatrat će se da je ponuditelj ponudio izvorno opisanu stavku. Ponuditelj je dužan u ponudi na zadovoljavajući način naručitelju, bilo kojim prikladnim sredstvom, dokazati da rješenja koja predlaže na jednakovrijedan način zadovoljavaju zahtjeve određene tehničkim specifikacijama.
- Dobavljač se predlaže upoznati se sa izvedenim stanjem na objektu.  
- Uz isporučenu opremu se isporučuju upute za uporabu i jamstveni listovi na hrvatskom jeziku.
- Namještaj i oprema će u tipu i boji bit izabrani od predstavnika investitora. 
- Nudi se nabava, doprema i montaža opreme predviđene ovim troškovnikom. 
- </t>
    </r>
    <r>
      <rPr>
        <b/>
        <u val="single"/>
        <sz val="11"/>
        <color indexed="8"/>
        <rFont val="Calibri"/>
        <family val="2"/>
      </rPr>
      <t xml:space="preserve">Isporuka obuhvaća svu opremu sa opremom za ugradnju. Stavka montaža obuhvaća čuvanje do ugradnje, prijenos do mjesta skladištenja i ugradnje opreme, te montažu opreme, kao i sav sitni montažni materijal. </t>
    </r>
  </si>
  <si>
    <t>A.</t>
  </si>
  <si>
    <t>PROSTORIJE BOĆARSKOG KLUBA</t>
  </si>
  <si>
    <t>A.1.</t>
  </si>
  <si>
    <t>kom</t>
  </si>
  <si>
    <t>A.2.</t>
  </si>
  <si>
    <t>Metalni ormar s pretincima i ključem, antracit sive boje. Dimenzije (DxŠxV) 80x50x180' cm. Obračun po komadu.</t>
  </si>
  <si>
    <t>A.3.</t>
  </si>
  <si>
    <t xml:space="preserve">Drvena kutna klupa za blagovaonicu. Dimenzije 40x180 cm. Obračun po komadu. </t>
  </si>
  <si>
    <t>A.4.</t>
  </si>
  <si>
    <t xml:space="preserve">Metalna zidna vješalica za svlačionicu, širina 100 cm, nosivost 10 kg. Obračun po komadu. </t>
  </si>
  <si>
    <t>A.5.</t>
  </si>
  <si>
    <t>Stol sa metalnom strukturom - 4 noge - ploča od iverala d = 2 cm, antracit sive boje. Dimenzije (DxŠxV) 80x80x75 cm. Obračun po komadu.</t>
  </si>
  <si>
    <t>A.6.</t>
  </si>
  <si>
    <t xml:space="preserve">Stolica od polipropilena u bijeloj boji. Dimenzije (DxŠxV) 58,5x55x56 cm. Obračun po komadu. </t>
  </si>
  <si>
    <t>A.7.</t>
  </si>
  <si>
    <t xml:space="preserve">Sklopiva pivska garnitura s pocinčanim postoljem. Dimenzije (DxŠxV) 220x25x50 cm. Specifikacija materijala: crnogorično drvo/čelik. Otporno na djelovanje vremenskih uvjeta. Otporno na UV svjetlost. Obračun po komadu. </t>
  </si>
  <si>
    <t>A.8.</t>
  </si>
  <si>
    <t xml:space="preserve">Smart TV, ekran 125 cm, LED TV, DVB-T2/CS2 HEVC H 265 ili jednakovrijedno. Obračuin po komadu. </t>
  </si>
  <si>
    <t>A.9.</t>
  </si>
  <si>
    <t xml:space="preserve">Kombini8rani hladnjak. Visina hladnjaka 185 cm. Širina hladnjaka 50 cm. Dubina hladnjaka 59,2 cm. Ukupna zapremina 314 L. Zapremina hladnjaka 206 L. Zapremina zamrzivača 108 l. Energetski razred E. Obračun po komadu. </t>
  </si>
  <si>
    <t>A.10.</t>
  </si>
  <si>
    <t xml:space="preserve">Ormar od iverala sa otvorenim dijelom za pehare, korpus i bočnice debljine 18 mm, ubnutrašnje police debljine 25 mm, antrcit sive boje.. Dimenzije (DxŠxV) 200x20x200 cm. Obračun po komadu. </t>
  </si>
  <si>
    <t>A.11.</t>
  </si>
  <si>
    <t xml:space="preserve">Bojler 5 L. Tehničke karakteristike, visina 385 mm, širina 250 mm, dubina 184 mm, napon 230 V, priključna snaga 2000 W, zapremina 5 L. Način ugradnje ispod umivaonika, sudopera. Obračun po komadu. </t>
  </si>
  <si>
    <t>A.12.</t>
  </si>
  <si>
    <t>Garderobna klupa s naslonom, vješalicom za odjeću i policom za obuću.Konstrukcija ove garderobne klupe modernog dizajna napravljena od vrlo čvrstog materijala elektrostatski plastificirano, dok je sjedeći dio napravljen od kvlaitetnog drveta. Klupa na gornjem dijelu ima postavljene vješalice za odjeću, a na donjem dijelu ispod klupe nalazi se polica za obuću. Dimenzije (DxVxŠ) 1890x1600x400 mm. Obračun po komadu.</t>
  </si>
  <si>
    <t>A.13.</t>
  </si>
  <si>
    <t>UKUPNO A. PROSTORIJE BOĆARSKOG KLUBA</t>
  </si>
  <si>
    <t>B.</t>
  </si>
  <si>
    <t>ZBORNICA - TOMBOLA</t>
  </si>
  <si>
    <t>B.1.</t>
  </si>
  <si>
    <t xml:space="preserve">Konferencijski ovalni stol  dimenzija (DxŠxV) 250x125x74 cm, od iverala d = 25 mm, antracit sive boje. Obračun po komadu. </t>
  </si>
  <si>
    <t>B.2.</t>
  </si>
  <si>
    <t xml:space="preserve">Stolice za goste, srednje visokog naslona, kromiranog postolja i rukonaslona. Dimenzije (ŠxVxD) 50x112x70(44) cm. Obračun po komadu. </t>
  </si>
  <si>
    <t>B.3.</t>
  </si>
  <si>
    <t xml:space="preserve">Radni stol dimenzija (DxŠxV) 120x65x74 cm, od iverala, s panel bočnim nogama - punim postoljem i dodatkom dimenzija136,5x33.5x41 cm, antracit sive boje. Obračun po komadu. </t>
  </si>
  <si>
    <t>kopm</t>
  </si>
  <si>
    <t>B.4.</t>
  </si>
  <si>
    <t>UKUPNO B. ZBORNICA - TOMBOLA</t>
  </si>
  <si>
    <t>C.</t>
  </si>
  <si>
    <t>DVORANA</t>
  </si>
  <si>
    <t>C.1.</t>
  </si>
  <si>
    <t xml:space="preserve">Projektor 3LCD, Full HD (1920*1080), mogućnost stropne ugradnje, HDMI, USB, AUDIOOUTPUT, BLUETOOTH, format 16:10, ili jednakovrijedno. Obračun po komadu. </t>
  </si>
  <si>
    <t>C.2.</t>
  </si>
  <si>
    <t xml:space="preserve">Električno zidno projektorsko platno, format 16:10 , dimenzije 200x200 cm, ili jednakovrijedno. Obračun po komadu. </t>
  </si>
  <si>
    <t>C.3.</t>
  </si>
  <si>
    <t xml:space="preserve">Prijenosno računalo, procesor 4 jezgre, DDR 4 GB, SSD 256 GB, dijagonala 15,6*, rezolucija 1920x1080 px (FHD, 16:9), LED, ili jednakovrijedno, s licencom za Windows i paketom Office. Obračun po komadu. </t>
  </si>
  <si>
    <t>C.4.</t>
  </si>
  <si>
    <t xml:space="preserve">Sistem za vješanje slika na zidovima. Sustav za vješanje slika sastoji se od slijedećih elemenata: galerijska širina, dimenzije 10x30mm, nosivost 20 kgm1, fiksna vodilica s najlonom debljine 2 mm i duljine 2 m te nosivosti do 7 kg, vješalica nosivosti do 10 kg, vezana pločica, završna kapica. Obračun po komadu. </t>
  </si>
  <si>
    <t>C.5.</t>
  </si>
  <si>
    <t>C.6.</t>
  </si>
  <si>
    <t xml:space="preserve">Rasklopna stolica nosivosti 110 kg. Materijal: Medijapan, PP (polipropilen), iverica, plastika, čelik. Sjedalo: pjena, Medijapan, PVC, čelik. Naslon: pjena, PVC, ivedrica, čelik. Noga: željezo. Sjedište: tkanina, PVC. Materijal pjene: PU (poliuretan). Gustoća pjene 18jkg/m3. Ili jednakovrijedno. Obračun po komadu.  </t>
  </si>
  <si>
    <t>C.7.</t>
  </si>
  <si>
    <t xml:space="preserve">Ormar za dokumentaciju sa vratnicama i ključem. Korpusa, vratnice i bočnice od iverala d = 18 mm, unutrašnje police od iverala d = 25 mm. Boja antracit siva. Dimenzije (DxŠxV) 80x50x200 cm. Obračun po komadu. </t>
  </si>
  <si>
    <t xml:space="preserve">Klima uređaj 3,5 kW sa montažom. Učinak hlađenja 2,5 kW (0,50 - 3,35 kW). Učinak grijanja 2,8 kW (0,50 .- 3,50 kW). Zidna unutarnja i vanjska jedinica. Prikladno za prostor od 30 m2. Energetska klasa A++. Wfi upravljanje je uključeno u cijenu. Tvorničko jamstvo min. 3 godine. Ili jednakovrijedno. Obračun po komadu. </t>
  </si>
  <si>
    <t xml:space="preserve">Ormar za dokumentaciju sa vratnicama i ključem. Korpusa, vratnice i bočnice od iverala d = 18 mm, unutrašnje police od iverala d = 25 mm. Boja antracit siva. Dimenzije (DxŠxV) 500x90x90 cm. Obračun po komadu. </t>
  </si>
  <si>
    <t>C.8.</t>
  </si>
  <si>
    <t xml:space="preserve">Prijenosno audio sustav. </t>
  </si>
  <si>
    <t xml:space="preserve">Prijenosni audio sustav. Bluetooth funkcija za praktično strujanje zvuka sa pametnog telefona i tableta, 2 x USB priključak, 1 x 3,5 mm AUX ulaz za priključak, 2 x 6,3 mm ulaz za mikrofom, USB / CD / bluetooth / AUX, snaga do 300 W, XMR bas tehnologija, napajanje 100 - 240 W ~ | 50/60 Hz ili s integriranom basterijom. Ili jednakovrijedno. Obračun po komadu. </t>
  </si>
  <si>
    <t>C.9.</t>
  </si>
  <si>
    <t xml:space="preserve">Rasklopni stol </t>
  </si>
  <si>
    <t>C.10.</t>
  </si>
  <si>
    <t xml:space="preserve">Društvena igra šah drveni dimenzija minimalno 20x20 cm. Obračun po komadu. </t>
  </si>
  <si>
    <t>UKUPNO C. DVORANA</t>
  </si>
  <si>
    <t>D.</t>
  </si>
  <si>
    <t xml:space="preserve">HODNIK </t>
  </si>
  <si>
    <t>HODNIK ISPRED DVORANE</t>
  </si>
  <si>
    <t>D.1</t>
  </si>
  <si>
    <t xml:space="preserve">Rasklopni stol za stolni tenis za unutarnje ili vanjske prostore. Dimenzije rasklopljenog stola (DxŠxV) 274x160x76 cm (sa mrežicom). Stol ima četiri noge promjera 30 mm čija se visina može podesiti (50 mm) za svaku vrstu terena. Četiri kotača promjera 25 mm omogućavaju jednostavno pokretanje stola po svakom tipu tla, čak i po neravnom terenu. Melaminske ploče od 4 mm za kvalitetu odskoka. Svaka strana ploče ima četiri točke automatskog zaključavanja za blokiranje u rasklopljenom ili skupljenom položaju. Dvije kočnice za brzo zaključavanje i otključavanje stola. Ili jednakovrijedno. Obračun po komadu. </t>
  </si>
  <si>
    <t xml:space="preserve">Ormar za dokumentaciju sa vratnicama i ključem. Korpus, vratnice i bočnice od iverala d = 18 mm, unutrašnje police od iverala d = 25 mm. Bnoja antracit siva. Dimenzije (DxŠxV) 110x45x90 cm. Obračun po komadu. </t>
  </si>
  <si>
    <t>D.2.</t>
  </si>
  <si>
    <t xml:space="preserve">Ormar za dokumentaciju sa vratnicama i ključem. Korpus vratnice i bočnice od iverala d = 18 mm, unutrašnje police od iverala d = 25 mm. Boja antracit siva. Dimenzije (DxŠxV) 100x45x90 cm. Obračun po komadu. </t>
  </si>
  <si>
    <t>D.3.</t>
  </si>
  <si>
    <t xml:space="preserve">Metalna zidna vješalica za garderobu. Širina 100 cm, nosivost 10 kg. Obračun po komadu. </t>
  </si>
  <si>
    <t>UKUPNO D. HODNIK ISPRED DVORANE</t>
  </si>
  <si>
    <t>E.</t>
  </si>
  <si>
    <t>ULASZNI PROSTOR - ATRIJ</t>
  </si>
  <si>
    <t xml:space="preserve">ULAZNI PROSTOR - ATRIJ </t>
  </si>
  <si>
    <t>E.1.</t>
  </si>
  <si>
    <t>Blok kuhinja sa sudoperom, električnom pločom sa dvije površine za kuhanje i mini hladnjakom ugrađenim u ormar (skrivena izvedba komplet kuhinje s vanjskim vratnicama). Izrađena od iverala debljine 18 mm. Širina ormara 180 cm (radna ploča 120 cm). Dubina ormara 70 cm (radna ploča 60 cm). Visina ormara 200 cm. Obračun po komadu.</t>
  </si>
  <si>
    <t xml:space="preserve">UKUPNO E. ULAZNI PROSTOR - ATRIJ </t>
  </si>
  <si>
    <t>REKAPITULACIJA</t>
  </si>
  <si>
    <t xml:space="preserve">ZBORNICA - TOMBOLA </t>
  </si>
  <si>
    <t xml:space="preserve">U _______________, ___. rujna 2022. godine                                                                                                </t>
  </si>
  <si>
    <t>F (D x E)</t>
  </si>
  <si>
    <t>PRILOG IV. TROŠKOVNIK</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</si>
</sst>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quot;$&quot;* #,##0.00_);_(&quot;$&quot;* \(#,##0.00\);_(&quot;$&quot;* &quot;-&quot;??_);_(@_)"/>
    <numFmt numFmtId="165" formatCode="_([$HRK]\ * #,##0.00_);_([$HRK]\ * \(#,##0.00\);_([$HRK]\ * &quot;-&quot;??_);_(@_)"/>
  </numFmts>
  <fonts count="55">
    <font>
      <sz val="11"/>
      <color theme="1"/>
      <name val="Calibri"/>
      <family val="2"/>
    </font>
    <font>
      <sz val="11"/>
      <color indexed="8"/>
      <name val="Calibri"/>
      <family val="2"/>
    </font>
    <font>
      <sz val="12"/>
      <color indexed="8"/>
      <name val="Arial"/>
      <family val="2"/>
    </font>
    <font>
      <b/>
      <sz val="12"/>
      <color indexed="8"/>
      <name val="Arial"/>
      <family val="2"/>
    </font>
    <font>
      <b/>
      <sz val="10"/>
      <color indexed="8"/>
      <name val="Arial"/>
      <family val="2"/>
    </font>
    <font>
      <b/>
      <sz val="11"/>
      <color indexed="8"/>
      <name val="Arial"/>
      <family val="2"/>
    </font>
    <font>
      <sz val="11"/>
      <color indexed="8"/>
      <name val="Arial"/>
      <family val="2"/>
    </font>
    <font>
      <i/>
      <sz val="11"/>
      <color indexed="8"/>
      <name val="Arial"/>
      <family val="2"/>
    </font>
    <font>
      <sz val="14"/>
      <color indexed="8"/>
      <name val="Arial"/>
      <family val="2"/>
    </font>
    <font>
      <sz val="12"/>
      <name val="Arial"/>
      <family val="2"/>
    </font>
    <font>
      <b/>
      <sz val="11"/>
      <color indexed="8"/>
      <name val="Calibri"/>
      <family val="2"/>
    </font>
    <font>
      <b/>
      <i/>
      <sz val="10"/>
      <color indexed="8"/>
      <name val="Arial"/>
      <family val="2"/>
    </font>
    <font>
      <i/>
      <sz val="9"/>
      <color indexed="8"/>
      <name val="Arial"/>
      <family val="2"/>
    </font>
    <font>
      <b/>
      <u val="single"/>
      <sz val="11"/>
      <color indexed="8"/>
      <name val="Calibri"/>
      <family val="2"/>
    </font>
    <font>
      <sz val="11"/>
      <name val="Arial"/>
      <family val="2"/>
    </font>
    <font>
      <b/>
      <i/>
      <sz val="9"/>
      <color indexed="8"/>
      <name val="Arial"/>
      <family val="2"/>
    </font>
    <font>
      <b/>
      <sz val="11"/>
      <name val="Arial"/>
      <family val="2"/>
    </font>
    <font>
      <b/>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i/>
      <sz val="9"/>
      <color rgb="FF000000"/>
      <name val="Arial"/>
      <family val="2"/>
    </font>
    <font>
      <sz val="14"/>
      <color theme="1"/>
      <name val="Arial"/>
      <family val="2"/>
    </font>
    <font>
      <b/>
      <i/>
      <sz val="9"/>
      <color rgb="FF000000"/>
      <name val="Arial"/>
      <family val="2"/>
    </font>
    <font>
      <sz val="12"/>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xf>
    <xf numFmtId="0" fontId="7" fillId="0" borderId="0" xfId="0" applyFont="1" applyAlignment="1">
      <alignment horizontal="justify"/>
    </xf>
    <xf numFmtId="0" fontId="6" fillId="0" borderId="0" xfId="0" applyFont="1" applyAlignment="1">
      <alignment horizontal="justify"/>
    </xf>
    <xf numFmtId="4" fontId="3"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2" fillId="0" borderId="0" xfId="0" applyNumberFormat="1" applyFont="1" applyAlignment="1">
      <alignment/>
    </xf>
    <xf numFmtId="4" fontId="0" fillId="0" borderId="0" xfId="0" applyNumberFormat="1" applyAlignment="1">
      <alignment/>
    </xf>
    <xf numFmtId="0" fontId="47" fillId="0" borderId="10" xfId="0" applyFont="1" applyBorder="1" applyAlignment="1">
      <alignment horizontal="center"/>
    </xf>
    <xf numFmtId="4" fontId="49" fillId="0" borderId="10" xfId="0" applyNumberFormat="1" applyFont="1" applyBorder="1" applyAlignment="1">
      <alignment horizontal="center" wrapText="1"/>
    </xf>
    <xf numFmtId="0" fontId="6" fillId="0" borderId="10" xfId="0" applyFont="1" applyBorder="1" applyAlignment="1">
      <alignment horizontal="center" vertical="top"/>
    </xf>
    <xf numFmtId="4" fontId="2" fillId="0" borderId="10" xfId="0" applyNumberFormat="1" applyFont="1" applyBorder="1" applyAlignment="1">
      <alignment horizontal="center" vertical="top"/>
    </xf>
    <xf numFmtId="4" fontId="2" fillId="0" borderId="10" xfId="0" applyNumberFormat="1" applyFont="1" applyBorder="1" applyAlignment="1">
      <alignment horizontal="center" vertical="top" wrapText="1"/>
    </xf>
    <xf numFmtId="4" fontId="50" fillId="0" borderId="10" xfId="0" applyNumberFormat="1" applyFont="1" applyBorder="1" applyAlignment="1">
      <alignment horizontal="center" vertical="top" wrapText="1"/>
    </xf>
    <xf numFmtId="165" fontId="51" fillId="0" borderId="10" xfId="44" applyNumberFormat="1" applyFont="1" applyBorder="1" applyAlignment="1">
      <alignment vertical="top"/>
    </xf>
    <xf numFmtId="4" fontId="51" fillId="0" borderId="10" xfId="0" applyNumberFormat="1" applyFont="1" applyBorder="1" applyAlignment="1">
      <alignment vertical="top"/>
    </xf>
    <xf numFmtId="4" fontId="0" fillId="0" borderId="10" xfId="0" applyNumberFormat="1" applyBorder="1" applyAlignment="1">
      <alignment vertical="top"/>
    </xf>
    <xf numFmtId="0" fontId="5" fillId="0" borderId="10" xfId="0" applyFont="1" applyBorder="1" applyAlignment="1">
      <alignment horizontal="center" vertical="top"/>
    </xf>
    <xf numFmtId="4" fontId="3" fillId="0" borderId="10" xfId="0" applyNumberFormat="1" applyFont="1" applyBorder="1" applyAlignment="1">
      <alignment horizontal="center" vertical="top"/>
    </xf>
    <xf numFmtId="4" fontId="52" fillId="0" borderId="10"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7" fillId="0" borderId="10" xfId="0" applyFont="1" applyBorder="1" applyAlignment="1">
      <alignment horizontal="center" vertical="top"/>
    </xf>
    <xf numFmtId="4" fontId="3" fillId="0" borderId="10" xfId="0" applyNumberFormat="1" applyFont="1" applyBorder="1" applyAlignment="1">
      <alignment horizontal="center" vertical="top" wrapText="1"/>
    </xf>
    <xf numFmtId="0" fontId="4" fillId="0" borderId="10" xfId="0" applyFont="1" applyBorder="1" applyAlignment="1">
      <alignment horizontal="center" wrapText="1"/>
    </xf>
    <xf numFmtId="0" fontId="2" fillId="0" borderId="10" xfId="0" applyFont="1" applyBorder="1" applyAlignment="1">
      <alignment horizontal="center"/>
    </xf>
    <xf numFmtId="0" fontId="9" fillId="0" borderId="10" xfId="0" applyFont="1" applyBorder="1" applyAlignment="1">
      <alignment horizontal="center"/>
    </xf>
    <xf numFmtId="0" fontId="53" fillId="0" borderId="10" xfId="0" applyFont="1" applyBorder="1" applyAlignment="1">
      <alignment horizontal="center"/>
    </xf>
    <xf numFmtId="0" fontId="49" fillId="0" borderId="10" xfId="0" applyFont="1" applyBorder="1" applyAlignment="1">
      <alignment horizontal="center"/>
    </xf>
    <xf numFmtId="0" fontId="17" fillId="0" borderId="10" xfId="0" applyFont="1" applyBorder="1" applyAlignment="1">
      <alignment horizont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6" fillId="0" borderId="11" xfId="0" applyFont="1" applyBorder="1" applyAlignment="1">
      <alignment horizontal="left" vertical="top" wrapText="1" shrinkToFit="1"/>
    </xf>
    <xf numFmtId="0" fontId="6" fillId="0" borderId="12" xfId="0" applyFont="1" applyBorder="1" applyAlignment="1">
      <alignment horizontal="left" vertical="top" wrapText="1" shrinkToFi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5" fillId="0" borderId="11" xfId="0" applyFont="1" applyBorder="1" applyAlignment="1">
      <alignment horizontal="left" vertical="top" wrapText="1" shrinkToFit="1"/>
    </xf>
    <xf numFmtId="0" fontId="5" fillId="0" borderId="12" xfId="0" applyFont="1" applyBorder="1" applyAlignment="1">
      <alignment horizontal="left" vertical="top" wrapText="1" shrinkToFit="1"/>
    </xf>
    <xf numFmtId="0" fontId="17" fillId="0" borderId="0" xfId="0" applyFont="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7" fillId="0" borderId="0" xfId="0" applyFont="1" applyAlignment="1">
      <alignment horizontal="center" wrapText="1"/>
    </xf>
    <xf numFmtId="0" fontId="54" fillId="0" borderId="14" xfId="0" applyFont="1" applyBorder="1" applyAlignment="1">
      <alignment horizontal="left" vertical="center" wrapText="1"/>
    </xf>
    <xf numFmtId="0" fontId="54" fillId="0" borderId="0" xfId="0" applyFont="1" applyAlignment="1">
      <alignment horizontal="left" vertical="center" wrapText="1"/>
    </xf>
    <xf numFmtId="0" fontId="5" fillId="0" borderId="10" xfId="0" applyFont="1" applyBorder="1" applyAlignment="1">
      <alignment horizontal="center" vertical="top"/>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view="pageBreakPreview" zoomScaleSheetLayoutView="100" zoomScalePageLayoutView="0" workbookViewId="0" topLeftCell="A2">
      <selection activeCell="F28" sqref="F28"/>
    </sheetView>
  </sheetViews>
  <sheetFormatPr defaultColWidth="9.140625" defaultRowHeight="15"/>
  <cols>
    <col min="1" max="1" width="8.00390625" style="0" customWidth="1"/>
    <col min="2" max="2" width="0.13671875" style="0" customWidth="1"/>
    <col min="3" max="3" width="63.8515625" style="0" customWidth="1"/>
    <col min="4" max="4" width="11.57421875" style="0" customWidth="1"/>
    <col min="5" max="5" width="11.7109375" style="0" customWidth="1"/>
    <col min="6" max="6" width="15.57421875" style="0" customWidth="1"/>
    <col min="7" max="7" width="22.140625" style="0" customWidth="1"/>
    <col min="8" max="8" width="27.57421875" style="9" customWidth="1"/>
  </cols>
  <sheetData>
    <row r="1" spans="1:8" ht="27.75" customHeight="1">
      <c r="A1" s="46" t="s">
        <v>103</v>
      </c>
      <c r="B1" s="46"/>
      <c r="C1" s="46"/>
      <c r="D1" s="46"/>
      <c r="E1" s="46"/>
      <c r="F1" s="46"/>
      <c r="G1" s="46"/>
      <c r="H1" s="46"/>
    </row>
    <row r="2" spans="1:8" ht="60.75" customHeight="1">
      <c r="A2" s="52" t="s">
        <v>16</v>
      </c>
      <c r="B2" s="46"/>
      <c r="C2" s="46"/>
      <c r="D2" s="46"/>
      <c r="E2" s="46"/>
      <c r="F2" s="46"/>
      <c r="G2" s="46"/>
      <c r="H2" s="46"/>
    </row>
    <row r="3" spans="1:8" ht="15.75">
      <c r="A3" s="47"/>
      <c r="B3" s="47"/>
      <c r="C3" s="47"/>
      <c r="D3" s="47"/>
      <c r="E3" s="47"/>
      <c r="F3" s="47"/>
      <c r="G3" s="47"/>
      <c r="H3" s="47"/>
    </row>
    <row r="4" spans="1:8" ht="220.5" customHeight="1">
      <c r="A4" s="1" t="s">
        <v>0</v>
      </c>
      <c r="B4" s="48" t="s">
        <v>1</v>
      </c>
      <c r="C4" s="49"/>
      <c r="D4" s="1" t="s">
        <v>2</v>
      </c>
      <c r="E4" s="1" t="s">
        <v>3</v>
      </c>
      <c r="F4" s="1" t="s">
        <v>8</v>
      </c>
      <c r="G4" s="6" t="s">
        <v>7</v>
      </c>
      <c r="H4" s="11" t="s">
        <v>6</v>
      </c>
    </row>
    <row r="5" spans="1:8" ht="15">
      <c r="A5" s="2" t="s">
        <v>9</v>
      </c>
      <c r="B5" s="50" t="s">
        <v>10</v>
      </c>
      <c r="C5" s="51"/>
      <c r="D5" s="28" t="s">
        <v>11</v>
      </c>
      <c r="E5" s="28" t="s">
        <v>12</v>
      </c>
      <c r="F5" s="2" t="s">
        <v>13</v>
      </c>
      <c r="G5" s="7" t="s">
        <v>102</v>
      </c>
      <c r="H5" s="10" t="s">
        <v>14</v>
      </c>
    </row>
    <row r="6" spans="1:9" ht="13.5" customHeight="1">
      <c r="A6" s="19" t="s">
        <v>18</v>
      </c>
      <c r="B6" s="36" t="s">
        <v>19</v>
      </c>
      <c r="C6" s="37"/>
      <c r="D6" s="29"/>
      <c r="E6" s="29"/>
      <c r="F6" s="13"/>
      <c r="G6" s="13"/>
      <c r="H6" s="14"/>
      <c r="I6" s="3"/>
    </row>
    <row r="7" spans="1:9" ht="29.25" customHeight="1">
      <c r="A7" s="12" t="s">
        <v>20</v>
      </c>
      <c r="B7" s="34" t="s">
        <v>23</v>
      </c>
      <c r="C7" s="35"/>
      <c r="D7" s="29" t="s">
        <v>21</v>
      </c>
      <c r="E7" s="29">
        <v>1</v>
      </c>
      <c r="F7" s="13"/>
      <c r="G7" s="13">
        <f aca="true" t="shared" si="0" ref="G7:G15">IF(F7="","",E7*F7)</f>
      </c>
      <c r="H7" s="14"/>
      <c r="I7" s="3"/>
    </row>
    <row r="8" spans="1:9" ht="27.75" customHeight="1">
      <c r="A8" s="12" t="s">
        <v>22</v>
      </c>
      <c r="B8" s="34" t="s">
        <v>23</v>
      </c>
      <c r="C8" s="35"/>
      <c r="D8" s="29" t="s">
        <v>21</v>
      </c>
      <c r="E8" s="29">
        <v>1</v>
      </c>
      <c r="F8" s="13"/>
      <c r="G8" s="13">
        <f t="shared" si="0"/>
      </c>
      <c r="H8" s="14"/>
      <c r="I8" s="3"/>
    </row>
    <row r="9" spans="1:9" ht="27.75" customHeight="1">
      <c r="A9" s="12" t="s">
        <v>24</v>
      </c>
      <c r="B9" s="34" t="s">
        <v>25</v>
      </c>
      <c r="C9" s="35"/>
      <c r="D9" s="29" t="s">
        <v>21</v>
      </c>
      <c r="E9" s="29">
        <v>1</v>
      </c>
      <c r="F9" s="13"/>
      <c r="G9" s="13">
        <f t="shared" si="0"/>
      </c>
      <c r="H9" s="14"/>
      <c r="I9" s="3"/>
    </row>
    <row r="10" spans="1:9" ht="27" customHeight="1">
      <c r="A10" s="12" t="s">
        <v>26</v>
      </c>
      <c r="B10" s="34" t="s">
        <v>27</v>
      </c>
      <c r="C10" s="35"/>
      <c r="D10" s="29" t="s">
        <v>21</v>
      </c>
      <c r="E10" s="29">
        <v>3</v>
      </c>
      <c r="F10" s="13"/>
      <c r="G10" s="13">
        <f t="shared" si="0"/>
      </c>
      <c r="H10" s="14"/>
      <c r="I10" s="3"/>
    </row>
    <row r="11" spans="1:9" ht="42.75" customHeight="1">
      <c r="A11" s="12" t="s">
        <v>28</v>
      </c>
      <c r="B11" s="34" t="s">
        <v>29</v>
      </c>
      <c r="C11" s="35"/>
      <c r="D11" s="29" t="s">
        <v>21</v>
      </c>
      <c r="E11" s="29">
        <v>6</v>
      </c>
      <c r="F11" s="13"/>
      <c r="G11" s="13">
        <f t="shared" si="0"/>
      </c>
      <c r="H11" s="14"/>
      <c r="I11" s="3"/>
    </row>
    <row r="12" spans="1:9" ht="30" customHeight="1">
      <c r="A12" s="12" t="s">
        <v>30</v>
      </c>
      <c r="B12" s="34" t="s">
        <v>31</v>
      </c>
      <c r="C12" s="35"/>
      <c r="D12" s="29" t="s">
        <v>21</v>
      </c>
      <c r="E12" s="29">
        <v>12</v>
      </c>
      <c r="F12" s="13"/>
      <c r="G12" s="13">
        <f t="shared" si="0"/>
      </c>
      <c r="H12" s="14"/>
      <c r="I12" s="3"/>
    </row>
    <row r="13" spans="1:9" ht="56.25" customHeight="1">
      <c r="A13" s="12" t="s">
        <v>32</v>
      </c>
      <c r="B13" s="34" t="s">
        <v>33</v>
      </c>
      <c r="C13" s="35"/>
      <c r="D13" s="29" t="s">
        <v>21</v>
      </c>
      <c r="E13" s="29">
        <v>2</v>
      </c>
      <c r="F13" s="13"/>
      <c r="G13" s="13">
        <f t="shared" si="0"/>
      </c>
      <c r="H13" s="14"/>
      <c r="I13" s="3"/>
    </row>
    <row r="14" spans="1:9" ht="28.5" customHeight="1">
      <c r="A14" s="12" t="s">
        <v>34</v>
      </c>
      <c r="B14" s="34" t="s">
        <v>35</v>
      </c>
      <c r="C14" s="35"/>
      <c r="D14" s="29" t="s">
        <v>21</v>
      </c>
      <c r="E14" s="29">
        <v>1</v>
      </c>
      <c r="F14" s="13"/>
      <c r="G14" s="13">
        <f t="shared" si="0"/>
      </c>
      <c r="H14" s="14"/>
      <c r="I14" s="3"/>
    </row>
    <row r="15" spans="1:9" ht="57.75" customHeight="1">
      <c r="A15" s="12" t="s">
        <v>36</v>
      </c>
      <c r="B15" s="34" t="s">
        <v>37</v>
      </c>
      <c r="C15" s="35"/>
      <c r="D15" s="29" t="s">
        <v>21</v>
      </c>
      <c r="E15" s="29">
        <v>1</v>
      </c>
      <c r="F15" s="13"/>
      <c r="G15" s="13">
        <f t="shared" si="0"/>
      </c>
      <c r="H15" s="14"/>
      <c r="I15" s="3"/>
    </row>
    <row r="16" spans="1:9" ht="44.25" customHeight="1">
      <c r="A16" s="12" t="s">
        <v>38</v>
      </c>
      <c r="B16" s="40" t="s">
        <v>39</v>
      </c>
      <c r="C16" s="41"/>
      <c r="D16" s="30" t="s">
        <v>21</v>
      </c>
      <c r="E16" s="30">
        <v>1</v>
      </c>
      <c r="F16" s="13"/>
      <c r="G16" s="13"/>
      <c r="H16" s="15"/>
      <c r="I16" s="3"/>
    </row>
    <row r="17" spans="1:9" ht="57" customHeight="1">
      <c r="A17" s="12" t="s">
        <v>40</v>
      </c>
      <c r="B17" s="38" t="s">
        <v>41</v>
      </c>
      <c r="C17" s="39"/>
      <c r="D17" s="31" t="s">
        <v>21</v>
      </c>
      <c r="E17" s="31">
        <v>1</v>
      </c>
      <c r="F17" s="13"/>
      <c r="G17" s="13">
        <f>IF(F17="","",E17*F17)</f>
      </c>
      <c r="H17" s="15"/>
      <c r="I17" s="3"/>
    </row>
    <row r="18" spans="1:9" ht="99" customHeight="1">
      <c r="A18" s="12" t="s">
        <v>42</v>
      </c>
      <c r="B18" s="38" t="s">
        <v>43</v>
      </c>
      <c r="C18" s="39"/>
      <c r="D18" s="31" t="s">
        <v>21</v>
      </c>
      <c r="E18" s="31">
        <v>2</v>
      </c>
      <c r="F18" s="13"/>
      <c r="G18" s="13">
        <f>IF(F18="","",E18*F18)</f>
      </c>
      <c r="H18" s="13"/>
      <c r="I18" s="3"/>
    </row>
    <row r="19" spans="1:9" ht="72.75" customHeight="1">
      <c r="A19" s="12" t="s">
        <v>44</v>
      </c>
      <c r="B19" s="38" t="s">
        <v>72</v>
      </c>
      <c r="C19" s="39"/>
      <c r="D19" s="31" t="s">
        <v>21</v>
      </c>
      <c r="E19" s="31">
        <v>1</v>
      </c>
      <c r="F19" s="13"/>
      <c r="G19" s="13">
        <f>IF(F19="","",E19*F19)</f>
      </c>
      <c r="H19" s="13"/>
      <c r="I19" s="3"/>
    </row>
    <row r="20" spans="1:9" ht="14.25" customHeight="1">
      <c r="A20" s="19"/>
      <c r="B20" s="44" t="s">
        <v>45</v>
      </c>
      <c r="C20" s="45"/>
      <c r="D20" s="32"/>
      <c r="E20" s="32"/>
      <c r="F20" s="20"/>
      <c r="G20" s="20">
        <f>SUM(G7:G19)</f>
        <v>0</v>
      </c>
      <c r="H20" s="21"/>
      <c r="I20" s="3"/>
    </row>
    <row r="21" spans="1:9" ht="14.25" customHeight="1">
      <c r="A21" s="19" t="s">
        <v>46</v>
      </c>
      <c r="B21" s="44" t="s">
        <v>47</v>
      </c>
      <c r="C21" s="45"/>
      <c r="D21" s="32"/>
      <c r="E21" s="32"/>
      <c r="F21" s="20"/>
      <c r="G21" s="20"/>
      <c r="H21" s="21"/>
      <c r="I21" s="3"/>
    </row>
    <row r="22" spans="1:9" ht="27.75" customHeight="1">
      <c r="A22" s="12" t="s">
        <v>48</v>
      </c>
      <c r="B22" s="40" t="s">
        <v>49</v>
      </c>
      <c r="C22" s="41"/>
      <c r="D22" s="30" t="s">
        <v>21</v>
      </c>
      <c r="E22" s="30">
        <v>1</v>
      </c>
      <c r="F22" s="13"/>
      <c r="G22" s="13">
        <f>IF(F22="","",E22*F22)</f>
      </c>
      <c r="H22" s="14"/>
      <c r="I22" s="3"/>
    </row>
    <row r="23" spans="1:9" ht="42.75" customHeight="1">
      <c r="A23" s="12" t="s">
        <v>50</v>
      </c>
      <c r="B23" s="40" t="s">
        <v>51</v>
      </c>
      <c r="C23" s="41"/>
      <c r="D23" s="30" t="s">
        <v>21</v>
      </c>
      <c r="E23" s="30">
        <v>12</v>
      </c>
      <c r="F23" s="13"/>
      <c r="G23" s="13">
        <f>IF(F23="","",E23*F23)</f>
      </c>
      <c r="H23" s="14"/>
      <c r="I23" s="3"/>
    </row>
    <row r="24" spans="1:9" ht="42" customHeight="1">
      <c r="A24" s="12" t="s">
        <v>52</v>
      </c>
      <c r="B24" s="40" t="s">
        <v>53</v>
      </c>
      <c r="C24" s="41"/>
      <c r="D24" s="30" t="s">
        <v>54</v>
      </c>
      <c r="E24" s="30">
        <v>1</v>
      </c>
      <c r="F24" s="13"/>
      <c r="G24" s="13">
        <f>IF(F24="","",E24*F24)</f>
      </c>
      <c r="H24" s="14"/>
      <c r="I24" s="3"/>
    </row>
    <row r="25" spans="1:9" ht="57.75" customHeight="1">
      <c r="A25" s="12" t="s">
        <v>55</v>
      </c>
      <c r="B25" s="40" t="s">
        <v>71</v>
      </c>
      <c r="C25" s="41"/>
      <c r="D25" s="30" t="s">
        <v>21</v>
      </c>
      <c r="E25" s="30">
        <v>2</v>
      </c>
      <c r="F25" s="13"/>
      <c r="G25" s="13">
        <f>IF(F25="","",E25*F25)</f>
      </c>
      <c r="H25" s="14"/>
      <c r="I25" s="3"/>
    </row>
    <row r="26" spans="1:9" ht="14.25" customHeight="1">
      <c r="A26" s="19"/>
      <c r="B26" s="42" t="s">
        <v>56</v>
      </c>
      <c r="C26" s="43"/>
      <c r="D26" s="33"/>
      <c r="E26" s="33"/>
      <c r="F26" s="20"/>
      <c r="G26" s="20">
        <f>SUM(G22:G25)</f>
        <v>0</v>
      </c>
      <c r="H26" s="27"/>
      <c r="I26" s="3"/>
    </row>
    <row r="27" spans="1:9" ht="13.5" customHeight="1">
      <c r="A27" s="19" t="s">
        <v>57</v>
      </c>
      <c r="B27" s="42" t="s">
        <v>58</v>
      </c>
      <c r="C27" s="43"/>
      <c r="D27" s="33"/>
      <c r="E27" s="33"/>
      <c r="F27" s="20"/>
      <c r="G27" s="20"/>
      <c r="H27" s="27"/>
      <c r="I27" s="3"/>
    </row>
    <row r="28" spans="1:9" ht="44.25" customHeight="1">
      <c r="A28" s="12" t="s">
        <v>59</v>
      </c>
      <c r="B28" s="40" t="s">
        <v>60</v>
      </c>
      <c r="C28" s="41"/>
      <c r="D28" s="30" t="s">
        <v>21</v>
      </c>
      <c r="E28" s="30">
        <v>1</v>
      </c>
      <c r="F28" s="13"/>
      <c r="G28" s="13">
        <f aca="true" t="shared" si="1" ref="G28:G37">IF(F28="","",E28*F28)</f>
      </c>
      <c r="H28" s="14"/>
      <c r="I28" s="3"/>
    </row>
    <row r="29" spans="1:9" ht="28.5" customHeight="1">
      <c r="A29" s="12" t="s">
        <v>61</v>
      </c>
      <c r="B29" s="40" t="s">
        <v>62</v>
      </c>
      <c r="C29" s="41"/>
      <c r="D29" s="30" t="s">
        <v>21</v>
      </c>
      <c r="E29" s="30">
        <v>1</v>
      </c>
      <c r="F29" s="13"/>
      <c r="G29" s="13">
        <f t="shared" si="1"/>
      </c>
      <c r="H29" s="14"/>
      <c r="I29" s="3"/>
    </row>
    <row r="30" spans="1:9" ht="55.5" customHeight="1">
      <c r="A30" s="12" t="s">
        <v>63</v>
      </c>
      <c r="B30" s="40" t="s">
        <v>64</v>
      </c>
      <c r="C30" s="41"/>
      <c r="D30" s="30" t="s">
        <v>21</v>
      </c>
      <c r="E30" s="30">
        <v>1</v>
      </c>
      <c r="F30" s="13"/>
      <c r="G30" s="13">
        <f t="shared" si="1"/>
      </c>
      <c r="H30" s="14"/>
      <c r="I30" s="3"/>
    </row>
    <row r="31" spans="1:9" ht="71.25" customHeight="1">
      <c r="A31" s="12" t="s">
        <v>65</v>
      </c>
      <c r="B31" s="40" t="s">
        <v>66</v>
      </c>
      <c r="C31" s="41"/>
      <c r="D31" s="30" t="s">
        <v>21</v>
      </c>
      <c r="E31" s="30">
        <v>20</v>
      </c>
      <c r="F31" s="13"/>
      <c r="G31" s="13">
        <f t="shared" si="1"/>
      </c>
      <c r="H31" s="14"/>
      <c r="I31" s="3"/>
    </row>
    <row r="32" spans="1:9" ht="56.25" customHeight="1">
      <c r="A32" s="12" t="s">
        <v>67</v>
      </c>
      <c r="B32" s="40" t="s">
        <v>33</v>
      </c>
      <c r="C32" s="41"/>
      <c r="D32" s="30" t="s">
        <v>21</v>
      </c>
      <c r="E32" s="30">
        <v>6</v>
      </c>
      <c r="F32" s="13"/>
      <c r="G32" s="13">
        <f t="shared" si="1"/>
      </c>
      <c r="H32" s="14"/>
      <c r="I32" s="3"/>
    </row>
    <row r="33" spans="1:9" ht="76.5" customHeight="1">
      <c r="A33" s="12" t="s">
        <v>68</v>
      </c>
      <c r="B33" s="40" t="s">
        <v>69</v>
      </c>
      <c r="C33" s="41"/>
      <c r="D33" s="30" t="s">
        <v>21</v>
      </c>
      <c r="E33" s="30">
        <v>50</v>
      </c>
      <c r="F33" s="13"/>
      <c r="G33" s="13">
        <f t="shared" si="1"/>
      </c>
      <c r="H33" s="14"/>
      <c r="I33" s="3"/>
    </row>
    <row r="34" spans="1:9" ht="57.75" customHeight="1">
      <c r="A34" s="12" t="s">
        <v>70</v>
      </c>
      <c r="B34" s="40" t="s">
        <v>73</v>
      </c>
      <c r="C34" s="41"/>
      <c r="D34" s="30" t="s">
        <v>21</v>
      </c>
      <c r="E34" s="30">
        <v>1</v>
      </c>
      <c r="F34" s="13"/>
      <c r="G34" s="13">
        <f t="shared" si="1"/>
      </c>
      <c r="H34" s="14"/>
      <c r="I34" s="3"/>
    </row>
    <row r="35" spans="1:9" ht="85.5" customHeight="1">
      <c r="A35" s="12" t="s">
        <v>74</v>
      </c>
      <c r="B35" s="22" t="s">
        <v>75</v>
      </c>
      <c r="C35" s="23" t="s">
        <v>76</v>
      </c>
      <c r="D35" s="30" t="s">
        <v>21</v>
      </c>
      <c r="E35" s="30">
        <v>1</v>
      </c>
      <c r="F35" s="13"/>
      <c r="G35" s="13">
        <f t="shared" si="1"/>
      </c>
      <c r="H35" s="14"/>
      <c r="I35" s="3"/>
    </row>
    <row r="36" spans="1:9" ht="144" customHeight="1">
      <c r="A36" s="12" t="s">
        <v>77</v>
      </c>
      <c r="B36" s="22" t="s">
        <v>78</v>
      </c>
      <c r="C36" s="23" t="s">
        <v>86</v>
      </c>
      <c r="D36" s="30" t="s">
        <v>21</v>
      </c>
      <c r="E36" s="30">
        <v>1</v>
      </c>
      <c r="F36" s="13"/>
      <c r="G36" s="13">
        <f t="shared" si="1"/>
      </c>
      <c r="H36" s="14"/>
      <c r="I36" s="3"/>
    </row>
    <row r="37" spans="1:9" ht="28.5" customHeight="1">
      <c r="A37" s="12" t="s">
        <v>79</v>
      </c>
      <c r="B37" s="22"/>
      <c r="C37" s="23" t="s">
        <v>80</v>
      </c>
      <c r="D37" s="30" t="s">
        <v>21</v>
      </c>
      <c r="E37" s="30">
        <v>4</v>
      </c>
      <c r="F37" s="13"/>
      <c r="G37" s="13">
        <f t="shared" si="1"/>
      </c>
      <c r="H37" s="14"/>
      <c r="I37" s="3"/>
    </row>
    <row r="38" spans="1:9" ht="13.5" customHeight="1">
      <c r="A38" s="19"/>
      <c r="B38" s="24"/>
      <c r="C38" s="25" t="s">
        <v>81</v>
      </c>
      <c r="D38" s="33"/>
      <c r="E38" s="33"/>
      <c r="F38" s="20"/>
      <c r="G38" s="20">
        <f>SUM(G28:G37)</f>
        <v>0</v>
      </c>
      <c r="H38" s="27"/>
      <c r="I38" s="3"/>
    </row>
    <row r="39" spans="1:9" ht="14.25" customHeight="1">
      <c r="A39" s="19" t="s">
        <v>82</v>
      </c>
      <c r="B39" s="24" t="s">
        <v>83</v>
      </c>
      <c r="C39" s="25" t="s">
        <v>84</v>
      </c>
      <c r="D39" s="33"/>
      <c r="E39" s="33"/>
      <c r="F39" s="20"/>
      <c r="G39" s="20"/>
      <c r="H39" s="27"/>
      <c r="I39" s="3"/>
    </row>
    <row r="40" spans="1:9" ht="57.75" customHeight="1">
      <c r="A40" s="12" t="s">
        <v>85</v>
      </c>
      <c r="B40" s="22"/>
      <c r="C40" s="23" t="s">
        <v>87</v>
      </c>
      <c r="D40" s="30" t="s">
        <v>21</v>
      </c>
      <c r="E40" s="30">
        <v>1</v>
      </c>
      <c r="F40" s="13"/>
      <c r="G40" s="13">
        <f>IF(F40="","",E40*F40)</f>
      </c>
      <c r="H40" s="14"/>
      <c r="I40" s="3"/>
    </row>
    <row r="41" spans="1:9" ht="58.5" customHeight="1">
      <c r="A41" s="12" t="s">
        <v>88</v>
      </c>
      <c r="B41" s="22"/>
      <c r="C41" s="23" t="s">
        <v>89</v>
      </c>
      <c r="D41" s="30" t="s">
        <v>21</v>
      </c>
      <c r="E41" s="30">
        <v>1</v>
      </c>
      <c r="F41" s="13"/>
      <c r="G41" s="13">
        <f>IF(F41="","",E41*F41)</f>
      </c>
      <c r="H41" s="14"/>
      <c r="I41" s="3"/>
    </row>
    <row r="42" spans="1:9" ht="30" customHeight="1">
      <c r="A42" s="12" t="s">
        <v>90</v>
      </c>
      <c r="B42" s="22"/>
      <c r="C42" s="23" t="s">
        <v>91</v>
      </c>
      <c r="D42" s="30" t="s">
        <v>21</v>
      </c>
      <c r="E42" s="30">
        <v>2</v>
      </c>
      <c r="F42" s="13"/>
      <c r="G42" s="13">
        <f>IF(F42="","",E42*F42)</f>
      </c>
      <c r="H42" s="14"/>
      <c r="I42" s="3"/>
    </row>
    <row r="43" spans="1:9" ht="15.75">
      <c r="A43" s="19"/>
      <c r="B43" s="24"/>
      <c r="C43" s="25" t="s">
        <v>92</v>
      </c>
      <c r="D43" s="33"/>
      <c r="E43" s="33"/>
      <c r="F43" s="20"/>
      <c r="G43" s="20">
        <f>SUM(G40:G42)</f>
        <v>0</v>
      </c>
      <c r="H43" s="27"/>
      <c r="I43" s="3"/>
    </row>
    <row r="44" spans="1:9" ht="14.25" customHeight="1">
      <c r="A44" s="19" t="s">
        <v>93</v>
      </c>
      <c r="B44" s="24" t="s">
        <v>94</v>
      </c>
      <c r="C44" s="25" t="s">
        <v>95</v>
      </c>
      <c r="D44" s="33"/>
      <c r="E44" s="33"/>
      <c r="F44" s="20"/>
      <c r="G44" s="20"/>
      <c r="H44" s="27"/>
      <c r="I44" s="3"/>
    </row>
    <row r="45" spans="1:9" ht="85.5" customHeight="1">
      <c r="A45" s="12" t="s">
        <v>96</v>
      </c>
      <c r="B45" s="22"/>
      <c r="C45" s="23" t="s">
        <v>97</v>
      </c>
      <c r="D45" s="30" t="s">
        <v>21</v>
      </c>
      <c r="E45" s="30">
        <v>1</v>
      </c>
      <c r="F45" s="13"/>
      <c r="G45" s="13">
        <f>IF(F45="","",E45*F45)</f>
      </c>
      <c r="H45" s="14"/>
      <c r="I45" s="3"/>
    </row>
    <row r="46" spans="1:9" ht="15.75">
      <c r="A46" s="19"/>
      <c r="B46" s="24"/>
      <c r="C46" s="25" t="s">
        <v>98</v>
      </c>
      <c r="D46" s="33"/>
      <c r="E46" s="33"/>
      <c r="F46" s="20"/>
      <c r="G46" s="20">
        <f>SUM(G45)</f>
        <v>0</v>
      </c>
      <c r="H46" s="27"/>
      <c r="I46" s="3"/>
    </row>
    <row r="47" spans="1:9" ht="15.75">
      <c r="A47" s="19"/>
      <c r="B47" s="24"/>
      <c r="C47" s="25"/>
      <c r="D47" s="33"/>
      <c r="E47" s="33"/>
      <c r="F47" s="20"/>
      <c r="G47" s="20"/>
      <c r="H47" s="27"/>
      <c r="I47" s="3"/>
    </row>
    <row r="48" spans="1:8" ht="15.75">
      <c r="A48" s="19"/>
      <c r="B48" s="24"/>
      <c r="C48" s="25" t="s">
        <v>99</v>
      </c>
      <c r="D48" s="33"/>
      <c r="E48" s="33"/>
      <c r="F48" s="20"/>
      <c r="G48" s="20"/>
      <c r="H48" s="27"/>
    </row>
    <row r="49" spans="1:8" ht="15.75">
      <c r="A49" s="19" t="s">
        <v>18</v>
      </c>
      <c r="B49" s="24"/>
      <c r="C49" s="25" t="s">
        <v>19</v>
      </c>
      <c r="D49" s="33"/>
      <c r="E49" s="33"/>
      <c r="F49" s="20"/>
      <c r="G49" s="20">
        <f>G20</f>
        <v>0</v>
      </c>
      <c r="H49" s="27"/>
    </row>
    <row r="50" spans="1:8" ht="15.75">
      <c r="A50" s="19" t="s">
        <v>46</v>
      </c>
      <c r="B50" s="24"/>
      <c r="C50" s="25" t="s">
        <v>100</v>
      </c>
      <c r="D50" s="33"/>
      <c r="E50" s="33"/>
      <c r="F50" s="20"/>
      <c r="G50" s="20">
        <f>G26</f>
        <v>0</v>
      </c>
      <c r="H50" s="27"/>
    </row>
    <row r="51" spans="1:8" ht="15" customHeight="1">
      <c r="A51" s="19" t="s">
        <v>57</v>
      </c>
      <c r="B51" s="24" t="s">
        <v>58</v>
      </c>
      <c r="C51" s="25" t="s">
        <v>58</v>
      </c>
      <c r="D51" s="33"/>
      <c r="E51" s="33"/>
      <c r="F51" s="20"/>
      <c r="G51" s="20">
        <f>G38</f>
        <v>0</v>
      </c>
      <c r="H51" s="27"/>
    </row>
    <row r="52" spans="1:8" ht="15.75">
      <c r="A52" s="19" t="s">
        <v>82</v>
      </c>
      <c r="B52" s="24"/>
      <c r="C52" s="25" t="s">
        <v>84</v>
      </c>
      <c r="D52" s="33"/>
      <c r="E52" s="33"/>
      <c r="F52" s="20"/>
      <c r="G52" s="20">
        <f>G43</f>
        <v>0</v>
      </c>
      <c r="H52" s="27"/>
    </row>
    <row r="53" spans="1:8" ht="15.75">
      <c r="A53" s="19" t="s">
        <v>93</v>
      </c>
      <c r="B53" s="24"/>
      <c r="C53" s="25" t="s">
        <v>95</v>
      </c>
      <c r="D53" s="33"/>
      <c r="E53" s="33"/>
      <c r="F53" s="20"/>
      <c r="G53" s="20">
        <f>G46</f>
        <v>0</v>
      </c>
      <c r="H53" s="27"/>
    </row>
    <row r="54" spans="1:8" ht="15.75">
      <c r="A54" s="19"/>
      <c r="B54" s="42"/>
      <c r="C54" s="43"/>
      <c r="D54" s="33"/>
      <c r="E54" s="26"/>
      <c r="F54" s="20"/>
      <c r="G54" s="20"/>
      <c r="H54" s="27"/>
    </row>
    <row r="55" spans="1:8" ht="18">
      <c r="A55" s="55" t="s">
        <v>15</v>
      </c>
      <c r="B55" s="55"/>
      <c r="C55" s="55"/>
      <c r="D55" s="55"/>
      <c r="E55" s="55"/>
      <c r="F55" s="55"/>
      <c r="G55" s="16">
        <f>SUM(G49:G53)</f>
        <v>0</v>
      </c>
      <c r="H55" s="17"/>
    </row>
    <row r="56" spans="1:8" ht="18">
      <c r="A56" s="55" t="s">
        <v>4</v>
      </c>
      <c r="B56" s="55"/>
      <c r="C56" s="55"/>
      <c r="D56" s="55"/>
      <c r="E56" s="55"/>
      <c r="F56" s="55"/>
      <c r="G56" s="16">
        <f>SUM(G55*25%)</f>
        <v>0</v>
      </c>
      <c r="H56" s="18"/>
    </row>
    <row r="57" spans="1:8" ht="18">
      <c r="A57" s="55" t="s">
        <v>5</v>
      </c>
      <c r="B57" s="55"/>
      <c r="C57" s="55"/>
      <c r="D57" s="55"/>
      <c r="E57" s="55"/>
      <c r="F57" s="55"/>
      <c r="G57" s="16">
        <f>SUM(G55+G56)</f>
        <v>0</v>
      </c>
      <c r="H57" s="18"/>
    </row>
    <row r="58" spans="1:8" ht="15">
      <c r="A58" s="53" t="s">
        <v>101</v>
      </c>
      <c r="B58" s="53"/>
      <c r="C58" s="53"/>
      <c r="D58" s="53"/>
      <c r="E58" s="53"/>
      <c r="F58" s="53"/>
      <c r="G58" s="53"/>
      <c r="H58" s="53"/>
    </row>
    <row r="59" spans="1:8" ht="15">
      <c r="A59" s="54"/>
      <c r="B59" s="54"/>
      <c r="C59" s="54"/>
      <c r="D59" s="54"/>
      <c r="E59" s="54"/>
      <c r="F59" s="54"/>
      <c r="G59" s="54"/>
      <c r="H59" s="54"/>
    </row>
    <row r="60" spans="1:8" ht="15">
      <c r="A60" s="54"/>
      <c r="B60" s="54"/>
      <c r="C60" s="54"/>
      <c r="D60" s="54"/>
      <c r="E60" s="54"/>
      <c r="F60" s="54"/>
      <c r="G60" s="54"/>
      <c r="H60" s="54"/>
    </row>
    <row r="61" spans="1:8" ht="15">
      <c r="A61" s="54"/>
      <c r="B61" s="54"/>
      <c r="C61" s="54"/>
      <c r="D61" s="54"/>
      <c r="E61" s="54"/>
      <c r="F61" s="54"/>
      <c r="G61" s="54"/>
      <c r="H61" s="54"/>
    </row>
    <row r="62" spans="1:8" ht="15">
      <c r="A62" s="54"/>
      <c r="B62" s="54"/>
      <c r="C62" s="54"/>
      <c r="D62" s="54"/>
      <c r="E62" s="54"/>
      <c r="F62" s="54"/>
      <c r="G62" s="54"/>
      <c r="H62" s="54"/>
    </row>
    <row r="63" spans="3:8" ht="15.75">
      <c r="C63" s="4"/>
      <c r="D63" s="3"/>
      <c r="E63" s="3"/>
      <c r="F63" s="3"/>
      <c r="G63" s="3"/>
      <c r="H63" s="8"/>
    </row>
    <row r="64" ht="15">
      <c r="C64" s="5"/>
    </row>
    <row r="65" spans="3:5" ht="15">
      <c r="C65" s="5"/>
      <c r="E65" s="5"/>
    </row>
    <row r="66" ht="15">
      <c r="C66" s="5"/>
    </row>
  </sheetData>
  <sheetProtection/>
  <protectedRanges>
    <protectedRange sqref="H6:H54 F6:F54" name="Raspon1"/>
  </protectedRanges>
  <mergeCells count="39">
    <mergeCell ref="A58:H62"/>
    <mergeCell ref="A57:F57"/>
    <mergeCell ref="A55:F55"/>
    <mergeCell ref="A56:F56"/>
    <mergeCell ref="B31:C31"/>
    <mergeCell ref="B54:C54"/>
    <mergeCell ref="B32:C32"/>
    <mergeCell ref="B34:C34"/>
    <mergeCell ref="B33:C33"/>
    <mergeCell ref="A1:H1"/>
    <mergeCell ref="A3:H3"/>
    <mergeCell ref="B4:C4"/>
    <mergeCell ref="B5:C5"/>
    <mergeCell ref="A2:H2"/>
    <mergeCell ref="B27:C27"/>
    <mergeCell ref="B28:C28"/>
    <mergeCell ref="B29:C29"/>
    <mergeCell ref="B30:C30"/>
    <mergeCell ref="B8:C8"/>
    <mergeCell ref="B24:C24"/>
    <mergeCell ref="B21:C21"/>
    <mergeCell ref="B12:C12"/>
    <mergeCell ref="B11:C11"/>
    <mergeCell ref="B26:C26"/>
    <mergeCell ref="B25:C25"/>
    <mergeCell ref="B22:C22"/>
    <mergeCell ref="B23:C23"/>
    <mergeCell ref="B20:C20"/>
    <mergeCell ref="B7:C7"/>
    <mergeCell ref="B6:C6"/>
    <mergeCell ref="B19:C19"/>
    <mergeCell ref="B15:C15"/>
    <mergeCell ref="B14:C14"/>
    <mergeCell ref="B13:C13"/>
    <mergeCell ref="B10:C10"/>
    <mergeCell ref="B18:C18"/>
    <mergeCell ref="B17:C17"/>
    <mergeCell ref="B16:C16"/>
    <mergeCell ref="B9:C9"/>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23"/>
  <sheetViews>
    <sheetView zoomScale="79" zoomScaleNormal="79" zoomScalePageLayoutView="0" workbookViewId="0" topLeftCell="A1">
      <selection activeCell="A1" sqref="A1:I23"/>
    </sheetView>
  </sheetViews>
  <sheetFormatPr defaultColWidth="9.140625" defaultRowHeight="15"/>
  <sheetData>
    <row r="1" spans="1:9" ht="14.25" customHeight="1">
      <c r="A1" s="56" t="s">
        <v>17</v>
      </c>
      <c r="B1" s="56"/>
      <c r="C1" s="56"/>
      <c r="D1" s="56"/>
      <c r="E1" s="56"/>
      <c r="F1" s="56"/>
      <c r="G1" s="56"/>
      <c r="H1" s="56"/>
      <c r="I1" s="56"/>
    </row>
    <row r="2" spans="1:9" ht="15">
      <c r="A2" s="56"/>
      <c r="B2" s="56"/>
      <c r="C2" s="56"/>
      <c r="D2" s="56"/>
      <c r="E2" s="56"/>
      <c r="F2" s="56"/>
      <c r="G2" s="56"/>
      <c r="H2" s="56"/>
      <c r="I2" s="56"/>
    </row>
    <row r="3" spans="1:9" ht="15">
      <c r="A3" s="56"/>
      <c r="B3" s="56"/>
      <c r="C3" s="56"/>
      <c r="D3" s="56"/>
      <c r="E3" s="56"/>
      <c r="F3" s="56"/>
      <c r="G3" s="56"/>
      <c r="H3" s="56"/>
      <c r="I3" s="56"/>
    </row>
    <row r="4" spans="1:9" ht="15">
      <c r="A4" s="56"/>
      <c r="B4" s="56"/>
      <c r="C4" s="56"/>
      <c r="D4" s="56"/>
      <c r="E4" s="56"/>
      <c r="F4" s="56"/>
      <c r="G4" s="56"/>
      <c r="H4" s="56"/>
      <c r="I4" s="56"/>
    </row>
    <row r="5" spans="1:9" ht="15">
      <c r="A5" s="56"/>
      <c r="B5" s="56"/>
      <c r="C5" s="56"/>
      <c r="D5" s="56"/>
      <c r="E5" s="56"/>
      <c r="F5" s="56"/>
      <c r="G5" s="56"/>
      <c r="H5" s="56"/>
      <c r="I5" s="56"/>
    </row>
    <row r="6" spans="1:9" ht="15">
      <c r="A6" s="56"/>
      <c r="B6" s="56"/>
      <c r="C6" s="56"/>
      <c r="D6" s="56"/>
      <c r="E6" s="56"/>
      <c r="F6" s="56"/>
      <c r="G6" s="56"/>
      <c r="H6" s="56"/>
      <c r="I6" s="56"/>
    </row>
    <row r="7" spans="1:9" ht="15">
      <c r="A7" s="56"/>
      <c r="B7" s="56"/>
      <c r="C7" s="56"/>
      <c r="D7" s="56"/>
      <c r="E7" s="56"/>
      <c r="F7" s="56"/>
      <c r="G7" s="56"/>
      <c r="H7" s="56"/>
      <c r="I7" s="56"/>
    </row>
    <row r="8" spans="1:9" ht="15">
      <c r="A8" s="56"/>
      <c r="B8" s="56"/>
      <c r="C8" s="56"/>
      <c r="D8" s="56"/>
      <c r="E8" s="56"/>
      <c r="F8" s="56"/>
      <c r="G8" s="56"/>
      <c r="H8" s="56"/>
      <c r="I8" s="56"/>
    </row>
    <row r="9" spans="1:9" ht="15">
      <c r="A9" s="56"/>
      <c r="B9" s="56"/>
      <c r="C9" s="56"/>
      <c r="D9" s="56"/>
      <c r="E9" s="56"/>
      <c r="F9" s="56"/>
      <c r="G9" s="56"/>
      <c r="H9" s="56"/>
      <c r="I9" s="56"/>
    </row>
    <row r="10" spans="1:9" ht="15">
      <c r="A10" s="56"/>
      <c r="B10" s="56"/>
      <c r="C10" s="56"/>
      <c r="D10" s="56"/>
      <c r="E10" s="56"/>
      <c r="F10" s="56"/>
      <c r="G10" s="56"/>
      <c r="H10" s="56"/>
      <c r="I10" s="56"/>
    </row>
    <row r="11" spans="1:9" ht="15">
      <c r="A11" s="56"/>
      <c r="B11" s="56"/>
      <c r="C11" s="56"/>
      <c r="D11" s="56"/>
      <c r="E11" s="56"/>
      <c r="F11" s="56"/>
      <c r="G11" s="56"/>
      <c r="H11" s="56"/>
      <c r="I11" s="56"/>
    </row>
    <row r="12" spans="1:9" ht="15">
      <c r="A12" s="56"/>
      <c r="B12" s="56"/>
      <c r="C12" s="56"/>
      <c r="D12" s="56"/>
      <c r="E12" s="56"/>
      <c r="F12" s="56"/>
      <c r="G12" s="56"/>
      <c r="H12" s="56"/>
      <c r="I12" s="56"/>
    </row>
    <row r="13" spans="1:9" ht="15">
      <c r="A13" s="56"/>
      <c r="B13" s="56"/>
      <c r="C13" s="56"/>
      <c r="D13" s="56"/>
      <c r="E13" s="56"/>
      <c r="F13" s="56"/>
      <c r="G13" s="56"/>
      <c r="H13" s="56"/>
      <c r="I13" s="56"/>
    </row>
    <row r="14" spans="1:9" ht="15">
      <c r="A14" s="56"/>
      <c r="B14" s="56"/>
      <c r="C14" s="56"/>
      <c r="D14" s="56"/>
      <c r="E14" s="56"/>
      <c r="F14" s="56"/>
      <c r="G14" s="56"/>
      <c r="H14" s="56"/>
      <c r="I14" s="56"/>
    </row>
    <row r="15" spans="1:9" ht="15">
      <c r="A15" s="56"/>
      <c r="B15" s="56"/>
      <c r="C15" s="56"/>
      <c r="D15" s="56"/>
      <c r="E15" s="56"/>
      <c r="F15" s="56"/>
      <c r="G15" s="56"/>
      <c r="H15" s="56"/>
      <c r="I15" s="56"/>
    </row>
    <row r="16" spans="1:9" ht="8.25" customHeight="1">
      <c r="A16" s="56"/>
      <c r="B16" s="56"/>
      <c r="C16" s="56"/>
      <c r="D16" s="56"/>
      <c r="E16" s="56"/>
      <c r="F16" s="56"/>
      <c r="G16" s="56"/>
      <c r="H16" s="56"/>
      <c r="I16" s="56"/>
    </row>
    <row r="17" spans="1:9" ht="15" customHeight="1" hidden="1">
      <c r="A17" s="56"/>
      <c r="B17" s="56"/>
      <c r="C17" s="56"/>
      <c r="D17" s="56"/>
      <c r="E17" s="56"/>
      <c r="F17" s="56"/>
      <c r="G17" s="56"/>
      <c r="H17" s="56"/>
      <c r="I17" s="56"/>
    </row>
    <row r="18" spans="1:9" ht="15" customHeight="1" hidden="1">
      <c r="A18" s="56"/>
      <c r="B18" s="56"/>
      <c r="C18" s="56"/>
      <c r="D18" s="56"/>
      <c r="E18" s="56"/>
      <c r="F18" s="56"/>
      <c r="G18" s="56"/>
      <c r="H18" s="56"/>
      <c r="I18" s="56"/>
    </row>
    <row r="19" spans="1:9" ht="15" customHeight="1" hidden="1">
      <c r="A19" s="56"/>
      <c r="B19" s="56"/>
      <c r="C19" s="56"/>
      <c r="D19" s="56"/>
      <c r="E19" s="56"/>
      <c r="F19" s="56"/>
      <c r="G19" s="56"/>
      <c r="H19" s="56"/>
      <c r="I19" s="56"/>
    </row>
    <row r="20" spans="1:9" ht="409.5" customHeight="1">
      <c r="A20" s="56"/>
      <c r="B20" s="56"/>
      <c r="C20" s="56"/>
      <c r="D20" s="56"/>
      <c r="E20" s="56"/>
      <c r="F20" s="56"/>
      <c r="G20" s="56"/>
      <c r="H20" s="56"/>
      <c r="I20" s="56"/>
    </row>
    <row r="21" spans="1:9" ht="15">
      <c r="A21" s="56"/>
      <c r="B21" s="56"/>
      <c r="C21" s="56"/>
      <c r="D21" s="56"/>
      <c r="E21" s="56"/>
      <c r="F21" s="56"/>
      <c r="G21" s="56"/>
      <c r="H21" s="56"/>
      <c r="I21" s="56"/>
    </row>
    <row r="22" spans="1:9" ht="15">
      <c r="A22" s="56"/>
      <c r="B22" s="56"/>
      <c r="C22" s="56"/>
      <c r="D22" s="56"/>
      <c r="E22" s="56"/>
      <c r="F22" s="56"/>
      <c r="G22" s="56"/>
      <c r="H22" s="56"/>
      <c r="I22" s="56"/>
    </row>
    <row r="23" spans="1:9" ht="15">
      <c r="A23" s="56"/>
      <c r="B23" s="56"/>
      <c r="C23" s="56"/>
      <c r="D23" s="56"/>
      <c r="E23" s="56"/>
      <c r="F23" s="56"/>
      <c r="G23" s="56"/>
      <c r="H23" s="56"/>
      <c r="I23" s="56"/>
    </row>
  </sheetData>
  <sheetProtection/>
  <mergeCells count="1">
    <mergeCell ref="A1:I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PERO</dc:creator>
  <cp:keywords/>
  <dc:description/>
  <cp:lastModifiedBy>Jakov</cp:lastModifiedBy>
  <cp:lastPrinted>2022-07-13T04:59:44Z</cp:lastPrinted>
  <dcterms:created xsi:type="dcterms:W3CDTF">2015-03-30T13:29:00Z</dcterms:created>
  <dcterms:modified xsi:type="dcterms:W3CDTF">2022-09-15T20:22:03Z</dcterms:modified>
  <cp:category/>
  <cp:version/>
  <cp:contentType/>
  <cp:contentStatus/>
</cp:coreProperties>
</file>